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155" windowHeight="105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1" l="1"/>
  <c r="K8" i="1"/>
  <c r="K7" i="1"/>
  <c r="I9" i="1"/>
  <c r="H9" i="1"/>
  <c r="J9" i="1" s="1"/>
  <c r="I8" i="1"/>
  <c r="H8" i="1"/>
  <c r="J8" i="1" s="1"/>
  <c r="J7" i="1"/>
  <c r="I7" i="1"/>
  <c r="H7" i="1"/>
  <c r="G9" i="1" l="1"/>
  <c r="F9" i="1"/>
  <c r="E9" i="1"/>
  <c r="D9" i="1"/>
  <c r="D7" i="1"/>
  <c r="D8" i="1"/>
  <c r="F8" i="1"/>
  <c r="E8" i="1"/>
  <c r="F7" i="1"/>
  <c r="E7" i="1"/>
  <c r="G7" i="1" l="1"/>
  <c r="G8" i="1"/>
</calcChain>
</file>

<file path=xl/sharedStrings.xml><?xml version="1.0" encoding="utf-8"?>
<sst xmlns="http://schemas.openxmlformats.org/spreadsheetml/2006/main" count="11" uniqueCount="9">
  <si>
    <t>給与支給額</t>
    <rPh sb="0" eb="2">
      <t>キュウヨ</t>
    </rPh>
    <rPh sb="2" eb="5">
      <t>シキュウガク</t>
    </rPh>
    <phoneticPr fontId="2"/>
  </si>
  <si>
    <t>会社負担</t>
    <rPh sb="0" eb="2">
      <t>カイシャ</t>
    </rPh>
    <rPh sb="2" eb="4">
      <t>フタン</t>
    </rPh>
    <phoneticPr fontId="2"/>
  </si>
  <si>
    <t>社保＋年金</t>
    <rPh sb="0" eb="2">
      <t>シャホ</t>
    </rPh>
    <rPh sb="3" eb="5">
      <t>ネンキン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</si>
  <si>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</si>
  <si>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</si>
  <si>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合計</t>
    <rPh sb="0" eb="2">
      <t>ゴウケイ</t>
    </rPh>
    <phoneticPr fontId="2"/>
  </si>
  <si>
    <t>個人負担</t>
    <rPh sb="0" eb="2">
      <t>コジン</t>
    </rPh>
    <rPh sb="2" eb="4">
      <t>フタン</t>
    </rPh>
    <phoneticPr fontId="2"/>
  </si>
  <si>
    <t>個人手取</t>
    <rPh sb="0" eb="2">
      <t>コジン</t>
    </rPh>
    <rPh sb="2" eb="4">
      <t>テト</t>
    </rPh>
    <phoneticPr fontId="2"/>
  </si>
  <si>
    <t>全体負担</t>
    <rPh sb="0" eb="2">
      <t>ゼンタイ</t>
    </rPh>
    <rPh sb="2" eb="4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</si>
</sst>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9"/>
  <sheetViews>
    <sheetView tabSelected="1" workbookViewId="0">
      <selection activeCell="E14" sqref="E14"/>
    </sheetView>
  </sheetViews>
  <sheetFormatPr defaultRowHeight="13.5" x14ac:dyDescent="0.15"/>
  <cols>
    <col min="3" max="3" width="12.625" customWidth="1"/>
    <col min="4" max="4" width="11.375" customWidth="1"/>
    <col min="8" max="8" width="11" bestFit="1" customWidth="1"/>
    <col min="11" max="11" width="10.875" customWidth="1"/>
  </cols>
  <sheetData>
    <row r="5" spans="3:11" x14ac:dyDescent="0.15">
      <c r="D5" s="5" t="s">
        <v>1</v>
      </c>
      <c r="E5" s="6"/>
      <c r="F5" s="6"/>
      <c r="G5" s="7"/>
      <c r="H5" s="3" t="s">
        <v>6</v>
      </c>
      <c r="I5" s="4"/>
      <c r="J5" s="9" t="s">
        <v>7</v>
      </c>
      <c r="K5" s="10" t="s">
        <v>8</v>
      </c>
    </row>
    <row r="6" spans="3:11" x14ac:dyDescent="0.15">
      <c r="C6" s="1" t="s">
        <v>0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2</v>
      </c>
      <c r="I6" s="3" t="s">
        <v>3</v>
      </c>
      <c r="J6" s="9"/>
      <c r="K6" s="11"/>
    </row>
    <row r="7" spans="3:11" x14ac:dyDescent="0.15">
      <c r="C7" s="2">
        <v>171000</v>
      </c>
      <c r="D7" s="2">
        <f xml:space="preserve"> C7*(85.6+50.3)/1000</f>
        <v>23238.899999999998</v>
      </c>
      <c r="E7" s="2">
        <f>C7*8.5/1000</f>
        <v>1453.5</v>
      </c>
      <c r="F7" s="1">
        <f>C7*3/1000</f>
        <v>513</v>
      </c>
      <c r="G7" s="2">
        <f>SUM(C7:F7)</f>
        <v>196205.4</v>
      </c>
      <c r="H7" s="8">
        <f>D7</f>
        <v>23238.899999999998</v>
      </c>
      <c r="I7" s="2">
        <f>C7*5/1000</f>
        <v>855</v>
      </c>
      <c r="J7" s="8">
        <f>C7-SUM(H7:I7)</f>
        <v>146906.1</v>
      </c>
      <c r="K7" s="8">
        <f>G7-J7</f>
        <v>49299.299999999988</v>
      </c>
    </row>
    <row r="8" spans="3:11" x14ac:dyDescent="0.15">
      <c r="C8" s="2">
        <v>500000</v>
      </c>
      <c r="D8" s="2">
        <f xml:space="preserve"> C8*(85.6+50.3)/1000</f>
        <v>67949.999999999985</v>
      </c>
      <c r="E8" s="2">
        <f>C8*8.5/1000</f>
        <v>4250</v>
      </c>
      <c r="F8" s="1">
        <f>C8*3/1000</f>
        <v>1500</v>
      </c>
      <c r="G8" s="2">
        <f>SUM(C8:F8)</f>
        <v>573700</v>
      </c>
      <c r="H8" s="8">
        <f t="shared" ref="H8:H9" si="0">D8</f>
        <v>67949.999999999985</v>
      </c>
      <c r="I8" s="2">
        <f t="shared" ref="I8:I9" si="1">C8*5/1000</f>
        <v>2500</v>
      </c>
      <c r="J8" s="8">
        <f t="shared" ref="J8:J9" si="2">C8-SUM(H8:I8)</f>
        <v>429550</v>
      </c>
      <c r="K8" s="8">
        <f>G8-J8</f>
        <v>144150</v>
      </c>
    </row>
    <row r="9" spans="3:11" x14ac:dyDescent="0.15">
      <c r="C9" s="2">
        <v>350000</v>
      </c>
      <c r="D9" s="2">
        <f xml:space="preserve"> C9*(85.6+50.3)/1000</f>
        <v>47564.999999999993</v>
      </c>
      <c r="E9" s="2">
        <f>C9*8.5/1000</f>
        <v>2975</v>
      </c>
      <c r="F9" s="1">
        <f>C9*3/1000</f>
        <v>1050</v>
      </c>
      <c r="G9" s="2">
        <f>SUM(C9:F9)</f>
        <v>401590</v>
      </c>
      <c r="H9" s="8">
        <f t="shared" si="0"/>
        <v>47564.999999999993</v>
      </c>
      <c r="I9" s="2">
        <f t="shared" si="1"/>
        <v>1750</v>
      </c>
      <c r="J9" s="8">
        <f t="shared" si="2"/>
        <v>300685</v>
      </c>
      <c r="K9" s="8">
        <f>G9-J9</f>
        <v>100905</v>
      </c>
    </row>
  </sheetData>
  <mergeCells count="3">
    <mergeCell ref="D5:G5"/>
    <mergeCell ref="J5:J6"/>
    <mergeCell ref="K5:K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kazumasa</dc:creator>
  <cp:lastModifiedBy>kazumasa</cp:lastModifiedBy>
  <dcterms:created xsi:type="dcterms:W3CDTF">2013-10-15T05:07:46Z</dcterms:created>
  <dcterms:modified xsi:type="dcterms:W3CDTF">2013-10-15T06:37:10Z</dcterms:modified>
</cp:coreProperties>
</file>